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3" i="1" l="1"/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<sst xmlns="http://schemas.openxmlformats.org/spreadsheetml/2006/main" count="236" uniqueCount="70">
  <si>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</si>
  <si>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</si>
  <si>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</si>
  <si>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</si>
  <si>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</si>
  <si>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</si>
  <si>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</si>
  <si>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</si>
  <si>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</si>
  <si>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</si>
  <si>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</si>
  <si>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</si>
  <si>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</si>
  <si>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</si>
  <si>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</si>
  <si>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</si>
  <si>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</si>
  <si>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</si>
  <si>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</si>
  <si>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</si>
  <si>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</si>
  <si>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</si>
  <si>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</si>
  <si>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</si>
  <si>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</si>
  <si>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</si>
  <si>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</si>
  <si>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</si>
  <si>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</si>
  <si>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</si>
  <si>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</si>
  <si>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</si>
  <si>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</si>
  <si>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</si>
  <si>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</si>
  <si>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</si>
  <si>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</si>
  <si>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</si>
  <si>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</si>
  <si>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</si>
  <si>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</si>
  <si>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</si>
  <si>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</si>
  <si>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 xml:space="preserve">Яблоко 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</si>
  <si>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</si>
  <si>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</si>
  <si>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</si>
  <si>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</si>
  <si>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</si>
  <si>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</si>
  <si>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</si>
  <si>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</si>
  <si>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конд.изд</t>
  </si>
  <si>
    <t>Пицца школьная</t>
  </si>
  <si>
    <t>Каша пшенная с маслом сливочным</t>
  </si>
  <si>
    <t>Оладьи с вареньем ягодным</t>
  </si>
  <si>
    <t>Каша овсяная с маслом сливочным</t>
  </si>
  <si>
    <t>Пирожок с повидлом</t>
  </si>
  <si>
    <t>ГОСТ</t>
  </si>
  <si>
    <t>кисломол.</t>
  </si>
  <si>
    <t xml:space="preserve">Директор </t>
  </si>
  <si>
    <t>Гуляш школьный (кура), греча отварная</t>
  </si>
  <si>
    <t>260/307</t>
  </si>
  <si>
    <t>Макароны с сыром, морковь свежая тертая</t>
  </si>
  <si>
    <t>Котлета домашняя (свинина, говядина), макароны отварные, соус томатный, свекла отварная</t>
  </si>
  <si>
    <t>608/203/539</t>
  </si>
  <si>
    <t>Запеканка картофельная с куриным фаршем, соус томатный</t>
  </si>
  <si>
    <t>626/539</t>
  </si>
  <si>
    <t>МОУ "СОШ №3" г Новодвинск</t>
  </si>
  <si>
    <t>Курбанова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</si>
</sst>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42578125" style="63" customWidth="1"/>
    <col min="12" max="16384" width="9.140625" style="2"/>
  </cols>
  <sheetData>
    <row r="1" spans="1:12" ht="15" x14ac:dyDescent="0.25">
      <c r="A1" s="1" t="s">
        <v>7</v>
      </c>
      <c r="C1" s="73" t="s">
        <v>68</v>
      </c>
      <c r="D1" s="74"/>
      <c r="E1" s="74"/>
      <c r="F1" s="12" t="s">
        <v>16</v>
      </c>
      <c r="G1" s="2" t="s">
        <v>17</v>
      </c>
      <c r="H1" s="75" t="s">
        <v>60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69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9</v>
      </c>
      <c r="I3" s="46">
        <v>1</v>
      </c>
      <c r="J3" s="47">
        <v>2025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68.28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49</v>
      </c>
      <c r="E11" s="50" t="s">
        <v>41</v>
      </c>
      <c r="F11" s="49">
        <v>40</v>
      </c>
      <c r="G11" s="57">
        <v>6.5</v>
      </c>
      <c r="H11" s="57">
        <v>6.6</v>
      </c>
      <c r="I11" s="69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96.28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61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61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61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6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6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65"/>
      <c r="L23" s="19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f>F13+F23</f>
        <v>510</v>
      </c>
      <c r="G24" s="31">
        <f t="shared" ref="G24:J24" si="4">G13+G23</f>
        <v>16.7</v>
      </c>
      <c r="H24" s="31">
        <f t="shared" si="4"/>
        <v>19.2</v>
      </c>
      <c r="I24" s="31">
        <f t="shared" si="4"/>
        <v>79.5</v>
      </c>
      <c r="J24" s="31">
        <f t="shared" si="4"/>
        <v>574</v>
      </c>
      <c r="K24" s="66"/>
      <c r="L24" s="31">
        <f t="shared" ref="L24" si="5">L13+L23</f>
        <v>96.28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52">
        <v>250</v>
      </c>
      <c r="G25" s="58">
        <v>16.5</v>
      </c>
      <c r="H25" s="58">
        <v>17.3</v>
      </c>
      <c r="I25" s="59">
        <v>50.2</v>
      </c>
      <c r="J25" s="52">
        <v>364</v>
      </c>
      <c r="K25" s="67" t="s">
        <v>62</v>
      </c>
      <c r="L25" s="38">
        <v>76.28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42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58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510</v>
      </c>
      <c r="G32" s="19">
        <f t="shared" ref="G32" si="6">SUM(G25:G31)</f>
        <v>19.25</v>
      </c>
      <c r="H32" s="19">
        <f t="shared" ref="H32" si="7">SUM(H25:H31)</f>
        <v>17.78</v>
      </c>
      <c r="I32" s="19">
        <f t="shared" ref="I32" si="8">SUM(I25:I31)</f>
        <v>73.930000000000007</v>
      </c>
      <c r="J32" s="19">
        <f t="shared" ref="J32:L32" si="9">SUM(J25:J31)</f>
        <v>474</v>
      </c>
      <c r="K32" s="65"/>
      <c r="L32" s="19">
        <f t="shared" si="9"/>
        <v>96.28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61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61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61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61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61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65"/>
      <c r="L42" s="19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70" t="s">
        <v>4</v>
      </c>
      <c r="D43" s="71"/>
      <c r="E43" s="30"/>
      <c r="F43" s="31">
        <f>F32+F42</f>
        <v>510</v>
      </c>
      <c r="G43" s="31">
        <f t="shared" ref="G43" si="14">G32+G42</f>
        <v>19.25</v>
      </c>
      <c r="H43" s="31">
        <f t="shared" ref="H43" si="15">H32+H42</f>
        <v>17.78</v>
      </c>
      <c r="I43" s="31">
        <f t="shared" ref="I43" si="16">I32+I42</f>
        <v>73.930000000000007</v>
      </c>
      <c r="J43" s="31">
        <f t="shared" ref="J43:L43" si="17">J32+J42</f>
        <v>474</v>
      </c>
      <c r="K43" s="66"/>
      <c r="L43" s="31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48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63.28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58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 t="s">
        <v>43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55</v>
      </c>
      <c r="K48" s="61">
        <v>338</v>
      </c>
      <c r="L48" s="41">
        <v>20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61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15.950000000000001</v>
      </c>
      <c r="H51" s="19">
        <f t="shared" ref="H51" si="19">SUM(H44:H50)</f>
        <v>15.88</v>
      </c>
      <c r="I51" s="19">
        <f t="shared" ref="I51" si="20">SUM(I44:I50)</f>
        <v>68.53</v>
      </c>
      <c r="J51" s="19">
        <f t="shared" ref="J51:L51" si="21">SUM(J44:J50)</f>
        <v>475</v>
      </c>
      <c r="K51" s="65"/>
      <c r="L51" s="19">
        <f t="shared" si="21"/>
        <v>96.28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61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61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61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61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61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65"/>
      <c r="L61" s="19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70" t="s">
        <v>4</v>
      </c>
      <c r="D62" s="71"/>
      <c r="E62" s="30"/>
      <c r="F62" s="31">
        <f>F51+F61</f>
        <v>535</v>
      </c>
      <c r="G62" s="31">
        <f t="shared" ref="G62" si="26">G51+G61</f>
        <v>15.950000000000001</v>
      </c>
      <c r="H62" s="31">
        <f t="shared" ref="H62" si="27">H51+H61</f>
        <v>15.88</v>
      </c>
      <c r="I62" s="31">
        <f t="shared" ref="I62" si="28">I51+I61</f>
        <v>68.53</v>
      </c>
      <c r="J62" s="31">
        <f t="shared" ref="J62:L62" si="29">J51+J61</f>
        <v>475</v>
      </c>
      <c r="K62" s="66"/>
      <c r="L62" s="31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45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63.28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47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50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58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59</v>
      </c>
      <c r="E68" s="40" t="s">
        <v>51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96.28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61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61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61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61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6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65"/>
      <c r="L80" s="19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70" t="s">
        <v>4</v>
      </c>
      <c r="D81" s="71"/>
      <c r="E81" s="30"/>
      <c r="F81" s="31">
        <f>F70+F80</f>
        <v>540</v>
      </c>
      <c r="G81" s="31">
        <f t="shared" ref="G81" si="38">G70+G80</f>
        <v>17.2</v>
      </c>
      <c r="H81" s="31">
        <f t="shared" ref="H81" si="39">H70+H80</f>
        <v>15.899999999999999</v>
      </c>
      <c r="I81" s="31">
        <f t="shared" ref="I81" si="40">I70+I80</f>
        <v>81.300000000000011</v>
      </c>
      <c r="J81" s="31">
        <f t="shared" ref="J81:L81" si="41">J70+J80</f>
        <v>579</v>
      </c>
      <c r="K81" s="66"/>
      <c r="L81" s="31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63</v>
      </c>
      <c r="F82" s="38">
        <v>210</v>
      </c>
      <c r="G82" s="39">
        <v>7</v>
      </c>
      <c r="H82" s="38">
        <v>6</v>
      </c>
      <c r="I82" s="38">
        <v>28.1</v>
      </c>
      <c r="J82" s="38">
        <v>286</v>
      </c>
      <c r="K82" s="67">
        <v>204</v>
      </c>
      <c r="L82" s="38">
        <v>55.28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47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52</v>
      </c>
      <c r="E87" s="40" t="s">
        <v>53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18.600000000000001</v>
      </c>
      <c r="H89" s="19">
        <f t="shared" ref="H89" si="43">SUM(H82:H88)</f>
        <v>18</v>
      </c>
      <c r="I89" s="19">
        <f t="shared" ref="I89" si="44">SUM(I82:I88)</f>
        <v>83.9</v>
      </c>
      <c r="J89" s="19">
        <f t="shared" ref="J89:L89" si="45">SUM(J82:J88)</f>
        <v>579</v>
      </c>
      <c r="K89" s="65"/>
      <c r="L89" s="19">
        <f t="shared" si="45"/>
        <v>96.28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61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61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61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61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6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65"/>
      <c r="L99" s="19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31">
        <f>F89+F99</f>
        <v>500</v>
      </c>
      <c r="G100" s="31">
        <f t="shared" ref="G100" si="50">G89+G99</f>
        <v>18.600000000000001</v>
      </c>
      <c r="H100" s="31">
        <f t="shared" ref="H100" si="51">H89+H99</f>
        <v>18</v>
      </c>
      <c r="I100" s="31">
        <f t="shared" ref="I100" si="52">I89+I99</f>
        <v>83.9</v>
      </c>
      <c r="J100" s="31">
        <f t="shared" ref="J100:L100" si="53">J89+J99</f>
        <v>579</v>
      </c>
      <c r="K100" s="66"/>
      <c r="L100" s="31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54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68.28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47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49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96.28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61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61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61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61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61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65"/>
      <c r="L118" s="19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31">
        <f>F108+F118</f>
        <v>510</v>
      </c>
      <c r="G119" s="31">
        <f t="shared" ref="G119" si="58">G108+G118</f>
        <v>15.6</v>
      </c>
      <c r="H119" s="31">
        <f t="shared" ref="H119" si="59">H108+H118</f>
        <v>19.299999999999997</v>
      </c>
      <c r="I119" s="31">
        <f t="shared" ref="I119" si="60">I108+I118</f>
        <v>74</v>
      </c>
      <c r="J119" s="31">
        <f t="shared" ref="J119" si="61">J108+J118</f>
        <v>534</v>
      </c>
      <c r="K119" s="66"/>
      <c r="L119" s="31"/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64</v>
      </c>
      <c r="F120" s="38">
        <v>240</v>
      </c>
      <c r="G120" s="38">
        <v>17.3</v>
      </c>
      <c r="H120" s="38">
        <v>19.399999999999999</v>
      </c>
      <c r="I120" s="38">
        <v>46.5</v>
      </c>
      <c r="J120" s="38">
        <v>389</v>
      </c>
      <c r="K120" s="67" t="s">
        <v>65</v>
      </c>
      <c r="L120" s="38">
        <v>78.28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47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2" ht="15" x14ac:dyDescent="0.25">
      <c r="A123" s="14"/>
      <c r="B123" s="15"/>
      <c r="C123" s="11"/>
      <c r="D123" s="7" t="s">
        <v>23</v>
      </c>
      <c r="E123" s="40" t="s">
        <v>46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58</v>
      </c>
      <c r="L123" s="41">
        <v>10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20.05</v>
      </c>
      <c r="H127" s="19">
        <f t="shared" si="62"/>
        <v>19.88</v>
      </c>
      <c r="I127" s="19">
        <f t="shared" si="62"/>
        <v>70.23</v>
      </c>
      <c r="J127" s="19">
        <f t="shared" si="62"/>
        <v>499</v>
      </c>
      <c r="K127" s="65"/>
      <c r="L127" s="19">
        <f t="shared" ref="L127" si="63">SUM(L120:L126)</f>
        <v>96.28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61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61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61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61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6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65"/>
      <c r="L137" s="19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31">
        <f>F127+F137</f>
        <v>500</v>
      </c>
      <c r="G138" s="31">
        <f t="shared" ref="G138" si="66">G127+G137</f>
        <v>20.05</v>
      </c>
      <c r="H138" s="31">
        <f t="shared" ref="H138" si="67">H127+H137</f>
        <v>19.88</v>
      </c>
      <c r="I138" s="31">
        <f t="shared" ref="I138" si="68">I127+I137</f>
        <v>70.23</v>
      </c>
      <c r="J138" s="31">
        <f t="shared" ref="J138:L138" si="69">J127+J137</f>
        <v>499</v>
      </c>
      <c r="K138" s="66"/>
      <c r="L138" s="31">
        <f t="shared" si="69"/>
        <v>96.28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55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66.28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 t="s">
        <v>43</v>
      </c>
      <c r="F143" s="41">
        <v>120</v>
      </c>
      <c r="G143" s="41">
        <v>0.4</v>
      </c>
      <c r="H143" s="41">
        <v>0.4</v>
      </c>
      <c r="I143" s="41">
        <v>9.8000000000000007</v>
      </c>
      <c r="J143" s="41">
        <v>55</v>
      </c>
      <c r="K143" s="61">
        <v>388</v>
      </c>
      <c r="L143" s="41">
        <v>20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61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</v>
      </c>
      <c r="H146" s="19">
        <f t="shared" si="70"/>
        <v>15.8</v>
      </c>
      <c r="I146" s="19">
        <f t="shared" si="70"/>
        <v>67.8</v>
      </c>
      <c r="J146" s="19">
        <f t="shared" si="70"/>
        <v>513</v>
      </c>
      <c r="K146" s="65"/>
      <c r="L146" s="19">
        <f t="shared" ref="L146" si="71">SUM(L139:L145)</f>
        <v>96.28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61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61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61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6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65"/>
      <c r="L156" s="19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31">
        <f>F146+F156</f>
        <v>505</v>
      </c>
      <c r="G157" s="31">
        <f t="shared" ref="G157" si="74">G146+G156</f>
        <v>15.7</v>
      </c>
      <c r="H157" s="31">
        <f t="shared" ref="H157" si="75">H146+H156</f>
        <v>15.8</v>
      </c>
      <c r="I157" s="31">
        <f t="shared" ref="I157" si="76">I146+I156</f>
        <v>67.8</v>
      </c>
      <c r="J157" s="31">
        <f t="shared" ref="J157:L157" si="77">J146+J156</f>
        <v>513</v>
      </c>
      <c r="K157" s="66"/>
      <c r="L157" s="31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56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63.28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47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50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58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59</v>
      </c>
      <c r="E163" s="40" t="s">
        <v>51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96.28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61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61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61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61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6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65"/>
      <c r="L175" s="19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70" t="s">
        <v>4</v>
      </c>
      <c r="D176" s="71"/>
      <c r="E176" s="30"/>
      <c r="F176" s="31">
        <f>F165+F175</f>
        <v>540</v>
      </c>
      <c r="G176" s="31">
        <f t="shared" ref="G176" si="82">G165+G175</f>
        <v>15.6</v>
      </c>
      <c r="H176" s="31">
        <f t="shared" ref="H176" si="83">H165+H175</f>
        <v>15.799999999999999</v>
      </c>
      <c r="I176" s="31">
        <f t="shared" ref="I176" si="84">I165+I175</f>
        <v>76.3</v>
      </c>
      <c r="J176" s="31">
        <f t="shared" ref="J176:L176" si="85">J165+J175</f>
        <v>470</v>
      </c>
      <c r="K176" s="66"/>
      <c r="L176" s="31">
        <f t="shared" si="85"/>
        <v>96.28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66</v>
      </c>
      <c r="F177" s="38">
        <v>200</v>
      </c>
      <c r="G177" s="38">
        <v>11.2</v>
      </c>
      <c r="H177" s="38">
        <v>12.3</v>
      </c>
      <c r="I177" s="38">
        <v>49.6</v>
      </c>
      <c r="J177" s="38">
        <v>220</v>
      </c>
      <c r="K177" s="67" t="s">
        <v>67</v>
      </c>
      <c r="L177" s="38">
        <v>63.28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47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44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58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52</v>
      </c>
      <c r="E182" s="40" t="s">
        <v>57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19.75</v>
      </c>
      <c r="H184" s="19">
        <f t="shared" si="86"/>
        <v>19.880000000000003</v>
      </c>
      <c r="I184" s="19">
        <f t="shared" si="86"/>
        <v>83.4</v>
      </c>
      <c r="J184" s="19">
        <f t="shared" si="86"/>
        <v>580</v>
      </c>
      <c r="K184" s="65"/>
      <c r="L184" s="19">
        <f t="shared" ref="L184" si="87">SUM(L177:L183)</f>
        <v>96.28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61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61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61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61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6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65"/>
      <c r="L194" s="19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0" t="s">
        <v>4</v>
      </c>
      <c r="D195" s="71"/>
      <c r="E195" s="30"/>
      <c r="F195" s="31">
        <f>F184+F194</f>
        <v>510</v>
      </c>
      <c r="G195" s="31">
        <f t="shared" ref="G195" si="90">G184+G194</f>
        <v>19.75</v>
      </c>
      <c r="H195" s="31">
        <f t="shared" ref="H195" si="91">H184+H194</f>
        <v>19.880000000000003</v>
      </c>
      <c r="I195" s="31">
        <f t="shared" ref="I195" si="92">I184+I194</f>
        <v>83.4</v>
      </c>
      <c r="J195" s="31">
        <f t="shared" ref="J195:L195" si="93">J184+J194</f>
        <v>580</v>
      </c>
      <c r="K195" s="66"/>
      <c r="L195" s="31">
        <f t="shared" si="93"/>
        <v>96.28</v>
      </c>
    </row>
    <row r="196" spans="1:12" x14ac:dyDescent="0.2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516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17.440000000000001</v>
      </c>
      <c r="H196" s="33">
        <f t="shared" si="94"/>
        <v>17.742000000000001</v>
      </c>
      <c r="I196" s="33">
        <f t="shared" si="94"/>
        <v>75.888999999999982</v>
      </c>
      <c r="J196" s="33">
        <f t="shared" si="94"/>
        <v>527.70000000000005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2024-12-26T10:57:17Z</cp:lastPrinted>
  <dcterms:created xsi:type="dcterms:W3CDTF">2022-05-16T14:23:56Z</dcterms:created>
  <dcterms:modified xsi:type="dcterms:W3CDTF">2024-12-26T11:36:06Z</dcterms:modified>
</cp:coreProperties>
</file>